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24226"/>
  <bookViews>
    <workbookView xWindow="240" yWindow="105" windowWidth="14805" windowHeight="8010"/>
  </bookViews>
  <sheets>
    <sheet name="O-Produktywność" sheetId="4" r:id="rId1"/>
  </sheets>
  <calcPr calcId="162913"/>
</workbook>
</file>

<file path=xl/calcChain.xml><?xml version="1.0" encoding="utf-8"?>
<calcChain xmlns="http://schemas.openxmlformats.org/spreadsheetml/2006/main">
  <c r="D19" i="4" l="1"/>
  <c r="E19" i="4"/>
  <c r="F19" i="4"/>
  <c r="G19" i="4"/>
  <c r="H19" i="4"/>
  <c r="C19" i="4"/>
  <c r="D18" i="4"/>
  <c r="E18" i="4"/>
  <c r="H18" i="4"/>
  <c r="C18" i="4"/>
  <c r="D7" i="4"/>
  <c r="E7" i="4"/>
  <c r="F7" i="4"/>
  <c r="F18" i="4" s="1"/>
  <c r="G7" i="4"/>
  <c r="G18" i="4" s="1"/>
  <c r="H7" i="4"/>
  <c r="C7" i="4"/>
  <c r="D3" i="4"/>
  <c r="E3" i="4"/>
  <c r="F3" i="4"/>
  <c r="G3" i="4"/>
  <c r="H3" i="4"/>
  <c r="C3" i="4"/>
</calcChain>
</file>

<file path=xl/sharedStrings.xml><?xml version="1.0" encoding="utf-8"?>
<sst xmlns="http://schemas.openxmlformats.org/spreadsheetml/2006/main" count="21" uniqueCount="20">
  <si>
    <t>STYCZEŃ 2017</t>
  </si>
  <si>
    <t>LUTY 2017</t>
  </si>
  <si>
    <t>MARZEC 2017</t>
  </si>
  <si>
    <t>KWIECIEŃ 2017</t>
  </si>
  <si>
    <t>MAJ 2017</t>
  </si>
  <si>
    <t>PRODUKCJA - SUMA GODZIN</t>
  </si>
  <si>
    <t>Godziny okołoprodukcyjne</t>
  </si>
  <si>
    <t>Ilość wszystkich sztuk</t>
  </si>
  <si>
    <t>Sztuki wykonane</t>
  </si>
  <si>
    <t>Braki</t>
  </si>
  <si>
    <t>Udział braków</t>
  </si>
  <si>
    <t>Prostowanie</t>
  </si>
  <si>
    <t>Wiercenie</t>
  </si>
  <si>
    <t>Tokarki</t>
  </si>
  <si>
    <t>Pinion</t>
  </si>
  <si>
    <t>Frezowanie</t>
  </si>
  <si>
    <t>CZERWIEC 2017</t>
  </si>
  <si>
    <t>PRODUKTYWNOŚĆ</t>
  </si>
  <si>
    <t>Godziny produkcyjne</t>
  </si>
  <si>
    <t>Godziny produkcyjne i okołoprodukcyjne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</si>
</sst>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164" fontId="0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indent="2"/>
    </xf>
    <xf numFmtId="0" fontId="0" fillId="0" borderId="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left" indent="1"/>
    </xf>
    <xf numFmtId="10" fontId="3" fillId="0" borderId="1" xfId="2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 vertical="center"/>
    </xf>
    <xf numFmtId="164" fontId="1" fillId="3" borderId="1" xfId="1" applyNumberFormat="1" applyFont="1" applyFill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Procentowy" xfId="2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b="1">
                <a:solidFill>
                  <a:schemeClr val="tx1"/>
                </a:solidFill>
              </a:rPr>
              <a:t>Produktywność (szt/h)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'O-Produktywność'!$B$18</c:f>
              <c:strCache>
                <c:ptCount val="1"/>
                <c:pt idx="0">
                  <c:v>Godziny produkcyjne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'O-Produktywność'!$C$2:$H$2</c:f>
              <c:strCache>
                <c:ptCount val="6"/>
                <c:pt idx="0">
                  <c:v>STYCZEŃ 2017</c:v>
                </c:pt>
                <c:pt idx="1">
                  <c:v>LUTY 2017</c:v>
                </c:pt>
                <c:pt idx="2">
                  <c:v>MARZEC 2017</c:v>
                </c:pt>
                <c:pt idx="3">
                  <c:v>KWIECIEŃ 2017</c:v>
                </c:pt>
                <c:pt idx="4">
                  <c:v>MAJ 2017</c:v>
                </c:pt>
                <c:pt idx="5">
                  <c:v>CZERWIEC 2017</c:v>
                </c:pt>
              </c:strCache>
            </c:strRef>
          </c:cat>
          <c:val>
            <c:numRef>
              <c:f>'O-Produktywność'!$C$18:$H$18</c:f>
              <c:numCache>
                <c:formatCode>0</c:formatCode>
                <c:ptCount val="6"/>
                <c:pt idx="0">
                  <c:v>101.13115241799531</c:v>
                </c:pt>
                <c:pt idx="1">
                  <c:v>100.75015556096635</c:v>
                </c:pt>
                <c:pt idx="2">
                  <c:v>101.3772150056398</c:v>
                </c:pt>
                <c:pt idx="3">
                  <c:v>101.48636931773395</c:v>
                </c:pt>
                <c:pt idx="4">
                  <c:v>94.186027520313573</c:v>
                </c:pt>
                <c:pt idx="5">
                  <c:v>93.600367875787882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4-4337-A2AF-89FC029169A4}"/>
            </c:ext>
          </c:extLst>
        </c:ser>
        <c:ser>
          <c:idx val="1"/>
          <c:order val="1"/>
          <c:tx>
            <c:strRef>
              <c:f>'O-Produktywność'!$B$19</c:f>
              <c:strCache>
                <c:ptCount val="1"/>
                <c:pt idx="0">
                  <c:v>Godziny produkcyjne i okołoprodukcyjne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'O-Produktywność'!$C$2:$H$2</c:f>
              <c:strCache>
                <c:ptCount val="6"/>
                <c:pt idx="0">
                  <c:v>STYCZEŃ 2017</c:v>
                </c:pt>
                <c:pt idx="1">
                  <c:v>LUTY 2017</c:v>
                </c:pt>
                <c:pt idx="2">
                  <c:v>MARZEC 2017</c:v>
                </c:pt>
                <c:pt idx="3">
                  <c:v>KWIECIEŃ 2017</c:v>
                </c:pt>
                <c:pt idx="4">
                  <c:v>MAJ 2017</c:v>
                </c:pt>
                <c:pt idx="5">
                  <c:v>CZERWIEC 2017</c:v>
                </c:pt>
              </c:strCache>
            </c:strRef>
          </c:cat>
          <c:val>
            <c:numRef>
              <c:f>'O-Produktywność'!$C$19:$H$19</c:f>
              <c:numCache>
                <c:formatCode>0</c:formatCode>
                <c:ptCount val="6"/>
                <c:pt idx="0">
                  <c:v>88.591643099138054</c:v>
                </c:pt>
                <c:pt idx="1">
                  <c:v>90.436442406698646</c:v>
                </c:pt>
                <c:pt idx="2">
                  <c:v>89.12614060763093</c:v>
                </c:pt>
                <c:pt idx="3">
                  <c:v>87.076282444555005</c:v>
                </c:pt>
                <c:pt idx="4">
                  <c:v>82.289923835684846</c:v>
                </c:pt>
                <c:pt idx="5">
                  <c:v>79.935872261981245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4-4337-A2AF-89FC02916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2948496"/>
        <c:axId val="522948888"/>
      </c:barChart>
      <c:catAx>
        <c:axId val="52294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22948888"/>
        <c:crosses val="autoZero"/>
        <c:auto val="1"/>
        <c:lblAlgn val="ctr"/>
        <c:lblOffset val="100"/>
        <c:noMultiLvlLbl val="0"/>
      </c:catAx>
      <c:valAx>
        <c:axId val="522948888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22948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291910</xdr:colOff>
      <xdr:row>19</xdr:row>
      <xdr:rowOff>177053</xdr:rowOff>
    </xdr:from>
    <xdr:to>
      <xdr:col>8</xdr:col>
      <xdr:colOff>38099</xdr:colOff>
      <xdr:row>35</xdr:row>
      <xdr:rowOff>24653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  <pageSetUpPr fitToPage="1"/>
  </sheetPr>
  <dimension ref="B1:I19"/>
  <sheetViews>
    <sheetView showGridLines="0" tabSelected="1" zoomScale="85" zoomScaleNormal="85" workbookViewId="0">
      <selection activeCell="C19" sqref="C19"/>
    </sheetView>
  </sheetViews>
  <sheetFormatPr defaultRowHeight="15" outlineLevelRow="1" x14ac:dyDescent="0.25"/>
  <cols>
    <col min="1" max="1" width="4.7109375" customWidth="1"/>
    <col min="2" max="2" width="50" bestFit="1" customWidth="1"/>
    <col min="3" max="8" width="14.7109375" customWidth="1"/>
    <col min="9" max="9" width="13.5703125" customWidth="1"/>
  </cols>
  <sheetData>
    <row r="1" spans="2:9" x14ac:dyDescent="0.25">
      <c r="B1" s="14" t="s">
        <v>17</v>
      </c>
      <c r="C1" s="15"/>
      <c r="D1" s="15"/>
      <c r="E1" s="15"/>
      <c r="F1" s="15"/>
      <c r="G1" s="15"/>
      <c r="H1" s="16"/>
    </row>
    <row r="2" spans="2:9" s="3" customFormat="1" ht="18.75" customHeight="1" x14ac:dyDescent="0.25"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16</v>
      </c>
    </row>
    <row r="3" spans="2:9" s="3" customFormat="1" x14ac:dyDescent="0.25">
      <c r="B3" s="4" t="s">
        <v>5</v>
      </c>
      <c r="C3" s="5">
        <f>C4+C5</f>
        <v>14815.228999999999</v>
      </c>
      <c r="D3" s="5">
        <f t="shared" ref="D3:H3" si="0">D4+D5</f>
        <v>14721.278000000002</v>
      </c>
      <c r="E3" s="5">
        <f t="shared" si="0"/>
        <v>17881.149000000009</v>
      </c>
      <c r="F3" s="5">
        <f t="shared" si="0"/>
        <v>14801.0005</v>
      </c>
      <c r="G3" s="5">
        <f t="shared" si="0"/>
        <v>16034.018</v>
      </c>
      <c r="H3" s="5">
        <f t="shared" si="0"/>
        <v>15475.674499999994</v>
      </c>
    </row>
    <row r="4" spans="2:9" s="3" customFormat="1" x14ac:dyDescent="0.25">
      <c r="B4" s="17" t="s">
        <v>18</v>
      </c>
      <c r="C4" s="5">
        <v>12978.251</v>
      </c>
      <c r="D4" s="5">
        <v>13214.272500000003</v>
      </c>
      <c r="E4" s="5">
        <v>15720.276000000009</v>
      </c>
      <c r="F4" s="5">
        <v>12699.401</v>
      </c>
      <c r="G4" s="5">
        <v>14008.852000000001</v>
      </c>
      <c r="H4" s="5">
        <v>13216.417499999992</v>
      </c>
    </row>
    <row r="5" spans="2:9" s="3" customFormat="1" x14ac:dyDescent="0.25">
      <c r="B5" s="18" t="s">
        <v>6</v>
      </c>
      <c r="C5" s="6">
        <v>1836.9780000000001</v>
      </c>
      <c r="D5" s="6">
        <v>1507.0054999999998</v>
      </c>
      <c r="E5" s="6">
        <v>2160.8729999999996</v>
      </c>
      <c r="F5" s="6">
        <v>2101.5995000000003</v>
      </c>
      <c r="G5" s="6">
        <v>2025.1659999999999</v>
      </c>
      <c r="H5" s="6">
        <v>2259.2570000000005</v>
      </c>
    </row>
    <row r="6" spans="2:9" collapsed="1" x14ac:dyDescent="0.25">
      <c r="I6" s="3"/>
    </row>
    <row r="7" spans="2:9" x14ac:dyDescent="0.25">
      <c r="B7" s="4" t="s">
        <v>7</v>
      </c>
      <c r="C7" s="5">
        <f>C8+C9</f>
        <v>1312505.48</v>
      </c>
      <c r="D7" s="5">
        <f t="shared" ref="D7:H7" si="1">D8+D9</f>
        <v>1331340.01</v>
      </c>
      <c r="E7" s="5">
        <f t="shared" si="1"/>
        <v>1593677.8</v>
      </c>
      <c r="F7" s="5">
        <f t="shared" si="1"/>
        <v>1288816.0999999999</v>
      </c>
      <c r="G7" s="5">
        <f t="shared" si="1"/>
        <v>1319438.1199999999</v>
      </c>
      <c r="H7" s="5">
        <f t="shared" si="1"/>
        <v>1237061.54</v>
      </c>
      <c r="I7" s="3"/>
    </row>
    <row r="8" spans="2:9" outlineLevel="1" x14ac:dyDescent="0.25">
      <c r="B8" s="7" t="s">
        <v>8</v>
      </c>
      <c r="C8" s="21">
        <v>1306965.6599999999</v>
      </c>
      <c r="D8" s="21">
        <v>1324746.28</v>
      </c>
      <c r="E8" s="21">
        <v>1587596.01</v>
      </c>
      <c r="F8" s="21">
        <v>1285000.8599999999</v>
      </c>
      <c r="G8" s="21">
        <v>1315046.5899999999</v>
      </c>
      <c r="H8" s="21">
        <v>1232409.75</v>
      </c>
      <c r="I8" s="3"/>
    </row>
    <row r="9" spans="2:9" outlineLevel="1" x14ac:dyDescent="0.25">
      <c r="B9" s="19" t="s">
        <v>9</v>
      </c>
      <c r="C9" s="22">
        <v>5539.82</v>
      </c>
      <c r="D9" s="22">
        <v>6593.73</v>
      </c>
      <c r="E9" s="22">
        <v>6081.79</v>
      </c>
      <c r="F9" s="22">
        <v>3815.24</v>
      </c>
      <c r="G9" s="22">
        <v>4391.53</v>
      </c>
      <c r="H9" s="22">
        <v>4651.79</v>
      </c>
      <c r="I9" s="3"/>
    </row>
    <row r="10" spans="2:9" outlineLevel="1" x14ac:dyDescent="0.25">
      <c r="B10" s="12" t="s">
        <v>10</v>
      </c>
      <c r="C10" s="20">
        <v>4.2207976152602421E-3</v>
      </c>
      <c r="D10" s="20">
        <v>4.9527017519739383E-3</v>
      </c>
      <c r="E10" s="20">
        <v>3.8161979792904186E-3</v>
      </c>
      <c r="F10" s="20">
        <v>2.9602671785369534E-3</v>
      </c>
      <c r="G10" s="20">
        <v>3.3283334272622045E-3</v>
      </c>
      <c r="H10" s="20">
        <v>3.7603545576237055E-3</v>
      </c>
      <c r="I10" s="3"/>
    </row>
    <row r="11" spans="2:9" hidden="1" outlineLevel="1" x14ac:dyDescent="0.25">
      <c r="B11" s="8" t="s">
        <v>11</v>
      </c>
      <c r="C11" s="9">
        <v>130462</v>
      </c>
      <c r="D11" s="9">
        <v>121360</v>
      </c>
      <c r="E11" s="9">
        <v>160688</v>
      </c>
      <c r="F11" s="9">
        <v>130041</v>
      </c>
      <c r="G11" s="13">
        <v>133773</v>
      </c>
      <c r="H11" s="13">
        <v>116373</v>
      </c>
    </row>
    <row r="12" spans="2:9" hidden="1" outlineLevel="1" x14ac:dyDescent="0.25">
      <c r="B12" s="8" t="s">
        <v>12</v>
      </c>
      <c r="C12" s="9">
        <v>42004</v>
      </c>
      <c r="D12" s="9">
        <v>45195</v>
      </c>
      <c r="E12" s="9">
        <v>57481</v>
      </c>
      <c r="F12" s="9">
        <v>52207</v>
      </c>
      <c r="G12" s="13">
        <v>68562</v>
      </c>
      <c r="H12" s="13">
        <v>68383</v>
      </c>
    </row>
    <row r="13" spans="2:9" hidden="1" outlineLevel="1" x14ac:dyDescent="0.25">
      <c r="B13" s="8" t="s">
        <v>13</v>
      </c>
      <c r="C13" s="9">
        <v>624520</v>
      </c>
      <c r="D13" s="9">
        <v>662412</v>
      </c>
      <c r="E13" s="9">
        <v>768223</v>
      </c>
      <c r="F13" s="9">
        <v>617607</v>
      </c>
      <c r="G13" s="13">
        <v>629687</v>
      </c>
      <c r="H13" s="13">
        <v>600097</v>
      </c>
    </row>
    <row r="14" spans="2:9" hidden="1" outlineLevel="1" x14ac:dyDescent="0.25">
      <c r="B14" s="8" t="s">
        <v>14</v>
      </c>
      <c r="C14" s="9">
        <v>17091</v>
      </c>
      <c r="D14" s="9">
        <v>19806</v>
      </c>
      <c r="E14" s="9">
        <v>22939</v>
      </c>
      <c r="F14" s="9">
        <v>12515</v>
      </c>
      <c r="G14" s="13">
        <v>16377</v>
      </c>
      <c r="H14" s="13">
        <v>11715</v>
      </c>
    </row>
    <row r="15" spans="2:9" hidden="1" outlineLevel="1" x14ac:dyDescent="0.25">
      <c r="B15" s="8" t="s">
        <v>15</v>
      </c>
      <c r="C15" s="9">
        <v>103759</v>
      </c>
      <c r="D15" s="9">
        <v>82234</v>
      </c>
      <c r="E15" s="9">
        <v>105129</v>
      </c>
      <c r="F15" s="9">
        <v>88900</v>
      </c>
      <c r="G15" s="13">
        <v>74285</v>
      </c>
      <c r="H15" s="13">
        <v>68510</v>
      </c>
    </row>
    <row r="18" spans="2:8" ht="30.75" customHeight="1" x14ac:dyDescent="0.25">
      <c r="B18" s="10" t="s">
        <v>18</v>
      </c>
      <c r="C18" s="11">
        <f>C7/C4</f>
        <v>101.13115241799531</v>
      </c>
      <c r="D18" s="11">
        <f t="shared" ref="D18:H18" si="2">D7/D4</f>
        <v>100.75015556096635</v>
      </c>
      <c r="E18" s="11">
        <f t="shared" si="2"/>
        <v>101.3772150056398</v>
      </c>
      <c r="F18" s="11">
        <f t="shared" si="2"/>
        <v>101.48636931773395</v>
      </c>
      <c r="G18" s="11">
        <f t="shared" si="2"/>
        <v>94.186027520313573</v>
      </c>
      <c r="H18" s="11">
        <f t="shared" si="2"/>
        <v>93.600367875787882</v>
      </c>
    </row>
    <row r="19" spans="2:8" ht="30.75" customHeight="1" x14ac:dyDescent="0.25">
      <c r="B19" s="10" t="s">
        <v>19</v>
      </c>
      <c r="C19" s="11">
        <f>C7/C3</f>
        <v>88.591643099138054</v>
      </c>
      <c r="D19" s="11">
        <f t="shared" ref="D19:H19" si="3">D7/D3</f>
        <v>90.436442406698646</v>
      </c>
      <c r="E19" s="11">
        <f t="shared" si="3"/>
        <v>89.12614060763093</v>
      </c>
      <c r="F19" s="11">
        <f t="shared" si="3"/>
        <v>87.076282444555005</v>
      </c>
      <c r="G19" s="11">
        <f t="shared" si="3"/>
        <v>82.289923835684846</v>
      </c>
      <c r="H19" s="11">
        <f t="shared" si="3"/>
        <v>79.935872261981245</v>
      </c>
    </row>
  </sheetData>
  <mergeCells count="1">
    <mergeCell ref="B1:H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3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O-Produktywność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2018-03-27T09:47:35Z</dcterms:modified>
</cp:coreProperties>
</file>